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ITA\ITA 2569\OIT\สถานีตำรวจนครบาลและสถานีตำรวจภูธร\O10 แผนการใช้จ่ายงบประมาณประจำปีและการรายงานผล\69\"/>
    </mc:Choice>
  </mc:AlternateContent>
  <xr:revisionPtr revIDLastSave="0" documentId="13_ncr:1_{D5759253-33F0-423A-B87F-7BD80E750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พลสงคราม" sheetId="2" r:id="rId1"/>
  </sheets>
  <definedNames>
    <definedName name="_xlnm.Print_Area" localSheetId="0">สภ.พลสงคราม!$C$2:$K$35</definedName>
  </definedNames>
  <calcPr calcId="181029"/>
</workbook>
</file>

<file path=xl/calcChain.xml><?xml version="1.0" encoding="utf-8"?>
<calcChain xmlns="http://schemas.openxmlformats.org/spreadsheetml/2006/main">
  <c r="H28" i="2" l="1"/>
  <c r="G28" i="2"/>
  <c r="J27" i="2"/>
  <c r="J25" i="2"/>
  <c r="J9" i="2"/>
  <c r="J7" i="2"/>
  <c r="J13" i="2"/>
  <c r="J24" i="2"/>
  <c r="J23" i="2"/>
  <c r="J22" i="2"/>
  <c r="J19" i="2"/>
  <c r="J16" i="2"/>
  <c r="J14" i="2"/>
  <c r="J10" i="2"/>
  <c r="J8" i="2"/>
  <c r="J28" i="2" l="1"/>
</calcChain>
</file>

<file path=xl/sharedStrings.xml><?xml version="1.0" encoding="utf-8"?>
<sst xmlns="http://schemas.openxmlformats.org/spreadsheetml/2006/main" count="83" uniqueCount="42">
  <si>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</si>
  <si>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</si>
  <si>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</si>
  <si>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</si>
  <si>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</si>
  <si>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</si>
  <si>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</si>
  <si>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</si>
  <si>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</si>
  <si>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</si>
  <si>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</si>
  <si>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</si>
  <si>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</si>
  <si>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</si>
  <si>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</si>
  <si>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</si>
  <si>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</si>
  <si>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ค่าชันสูตรพลิกศพ</t>
  </si>
  <si>
    <t>ค่าส่งหมาย</t>
  </si>
  <si>
    <t xml:space="preserve"> </t>
  </si>
  <si>
    <t>โครงการรณรงค์และแก้ไขปัญหายาเสพติด
ช่วงเทศกาลสำคัญ</t>
  </si>
  <si>
    <t>ไม่มีปัญหาอุปสรรค</t>
  </si>
  <si>
    <t>ไม่มีการเบิกจ่าย</t>
  </si>
  <si>
    <t>โครงการสร้างเครือข่ายการมีส่วนร่วมของประชาชนในการป้องกันอาชญากรรมระดับตำบล</t>
  </si>
  <si>
    <t>น้ำมันรถตู้เช่ารถอเนกประสงค์</t>
  </si>
  <si>
    <t>บรรลุเป้าหมาย</t>
  </si>
  <si>
    <t xml:space="preserve"> ไม่มีปัญหาอุปสรรค</t>
  </si>
  <si>
    <t>-</t>
  </si>
  <si>
    <t>รายงานผลการใช้จ่ายงบประมาณ สถานีตำรวจภูธรพลสงคราม</t>
  </si>
  <si>
    <t xml:space="preserve">         พ.ต.ท.</t>
  </si>
  <si>
    <t xml:space="preserve">        (วัฒนะ  วรรณประดิษฐ์)</t>
  </si>
  <si>
    <t xml:space="preserve">       สวญ.สภ.พลสงคราม</t>
  </si>
  <si>
    <t>อยู่ระหว่างรวบรวมเอกสาร</t>
  </si>
  <si>
    <t xml:space="preserve"> ข้อมูล ณ วันที่ 31 มีนาคม 2569</t>
  </si>
  <si>
    <t>ค่าโอที</t>
  </si>
  <si>
    <t>ประจำปีงบประมาณ พ.ศ. 2569 ห้วงระยะเวลา 1 ต.ค.68 - 31 มี.ค.69</t>
  </si>
  <si>
    <t>ค่าตอบแทนนักจิตวิทยา / ค่าคุ้มครองพยาน</t>
  </si>
  <si>
    <t>ค่าไฟฟ้าให้ดำเนินตามมาตรการปรัดหยัดพลังงาน</t>
  </si>
  <si>
    <t>โครงการปฏิรูประบบงานตำรวจงานสอบสวน</t>
  </si>
  <si>
    <t>โครงการเพิ่มประสิทธิภาพงานป้องกันปราบปราม อาชญากรรม</t>
  </si>
  <si>
    <t>ค่าตอบแทนพนักงานสอบสวนคดีอาญา</t>
  </si>
  <si>
    <t xml:space="preserve">         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</si>
</sst>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PSK"/>
      <family val="2"/>
    </font>
    <font>
      <sz val="11"/>
      <color rgb="FFFF0000"/>
      <name val="TH Sarabun New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sz val="18"/>
      <color theme="1"/>
      <name val="TH SarabunPSK"/>
      <family val="2"/>
      <charset val="222"/>
    </font>
    <font>
      <sz val="18"/>
      <color theme="1"/>
      <name val="TH Sarabun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3" fontId="8" fillId="0" borderId="1" xfId="1" applyFont="1" applyBorder="1"/>
    <xf numFmtId="43" fontId="8" fillId="0" borderId="1" xfId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9" xfId="0" applyFont="1" applyBorder="1"/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vertical="center" wrapText="1"/>
    </xf>
    <xf numFmtId="43" fontId="8" fillId="0" borderId="1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" xfId="0" applyFont="1" applyBorder="1"/>
    <xf numFmtId="43" fontId="8" fillId="0" borderId="10" xfId="1" applyFont="1" applyBorder="1" applyAlignment="1">
      <alignment horizontal="center" vertical="center"/>
    </xf>
    <xf numFmtId="43" fontId="8" fillId="0" borderId="9" xfId="1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 wrapText="1"/>
    </xf>
    <xf numFmtId="43" fontId="8" fillId="0" borderId="10" xfId="1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3" fontId="8" fillId="0" borderId="8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3" fontId="8" fillId="0" borderId="4" xfId="1" applyFont="1" applyBorder="1" applyAlignment="1">
      <alignment horizontal="center" vertical="center"/>
    </xf>
    <xf numFmtId="43" fontId="8" fillId="0" borderId="7" xfId="1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3" fontId="8" fillId="0" borderId="4" xfId="1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3" fontId="8" fillId="0" borderId="10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9" fillId="3" borderId="1" xfId="2" applyFont="1" applyBorder="1" applyAlignment="1">
      <alignment horizontal="center" vertical="center"/>
    </xf>
    <xf numFmtId="0" fontId="9" fillId="3" borderId="1" xfId="2" applyFont="1" applyBorder="1"/>
    <xf numFmtId="0" fontId="9" fillId="3" borderId="10" xfId="2" applyFont="1" applyBorder="1" applyAlignment="1">
      <alignment horizontal="center"/>
    </xf>
    <xf numFmtId="0" fontId="9" fillId="3" borderId="9" xfId="2" applyFont="1" applyBorder="1" applyAlignment="1">
      <alignment horizontal="center"/>
    </xf>
    <xf numFmtId="43" fontId="9" fillId="3" borderId="10" xfId="2" applyNumberFormat="1" applyFont="1" applyBorder="1" applyAlignment="1">
      <alignment horizontal="center"/>
    </xf>
    <xf numFmtId="43" fontId="9" fillId="3" borderId="10" xfId="2" applyNumberFormat="1" applyFont="1" applyBorder="1" applyAlignment="1">
      <alignment horizontal="center"/>
    </xf>
    <xf numFmtId="43" fontId="9" fillId="3" borderId="9" xfId="2" applyNumberFormat="1" applyFont="1" applyBorder="1" applyAlignment="1">
      <alignment horizontal="center"/>
    </xf>
    <xf numFmtId="2" fontId="9" fillId="3" borderId="1" xfId="2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43" fontId="11" fillId="0" borderId="0" xfId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43" fontId="13" fillId="0" borderId="0" xfId="1" applyFont="1" applyBorder="1" applyAlignment="1">
      <alignment horizontal="center"/>
    </xf>
    <xf numFmtId="43" fontId="12" fillId="0" borderId="0" xfId="1" applyFont="1" applyBorder="1" applyAlignment="1">
      <alignment horizontal="center"/>
    </xf>
    <xf numFmtId="43" fontId="12" fillId="0" borderId="0" xfId="1" applyFont="1" applyBorder="1" applyAlignment="1">
      <alignment horizontal="left"/>
    </xf>
    <xf numFmtId="0" fontId="13" fillId="0" borderId="0" xfId="0" applyFont="1"/>
  </cellXfs>
  <cellStyles count="3">
    <cellStyle name="60% - ส่วนที่ถูกเน้น1" xfId="2" builtinId="32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207065</xdr:colOff>
      <xdr:row>30</xdr:row>
      <xdr:rowOff>92230</xdr:rowOff>
    </xdr:from>
    <xdr:to>
      <xdr:col>6</xdr:col>
      <xdr:colOff>1367118</xdr:colOff>
      <xdr:row>31</xdr:row>
      <xdr:rowOff>336645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9859" y="11309318"/>
          <a:ext cx="1160053" cy="591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L37"/>
  <sheetViews>
    <sheetView tabSelected="1" view="pageBreakPreview" topLeftCell="A15" zoomScale="85" zoomScaleNormal="100" zoomScaleSheetLayoutView="85" workbookViewId="0">
      <selection activeCell="D20" sqref="D20:D21"/>
    </sheetView>
  </sheetViews>
  <sheetFormatPr defaultColWidth="9.140625" defaultRowHeight="21.75"/>
  <cols>
    <col min="1" max="2" width="9.140625" style="1"/>
    <col min="3" max="3" width="5.85546875" style="1" customWidth="1"/>
    <col min="4" max="4" width="30" style="1" customWidth="1"/>
    <col min="5" max="5" width="13.5703125" style="1" customWidth="1"/>
    <col min="6" max="6" width="12.140625" style="3" customWidth="1"/>
    <col min="7" max="7" width="22.140625" style="1" customWidth="1"/>
    <col min="8" max="8" width="6.7109375" style="1" customWidth="1"/>
    <col min="9" max="9" width="12.85546875" style="1" customWidth="1"/>
    <col min="10" max="10" width="12.5703125" style="4" customWidth="1"/>
    <col min="11" max="11" width="26.42578125" style="1" customWidth="1"/>
    <col min="12" max="16384" width="9.140625" style="1"/>
  </cols>
  <sheetData>
    <row r="1" spans="3:12" ht="11.25" customHeight="1">
      <c r="C1" s="7" t="s">
        <v>19</v>
      </c>
      <c r="D1" s="7"/>
      <c r="E1" s="7"/>
      <c r="F1" s="7"/>
      <c r="G1" s="7"/>
      <c r="H1" s="7"/>
      <c r="I1" s="7"/>
      <c r="J1" s="7"/>
      <c r="K1" s="7"/>
    </row>
    <row r="2" spans="3:12" ht="18.75" customHeight="1">
      <c r="C2" s="8" t="s">
        <v>28</v>
      </c>
      <c r="D2" s="8"/>
      <c r="E2" s="8"/>
      <c r="F2" s="8"/>
      <c r="G2" s="8"/>
      <c r="H2" s="8"/>
      <c r="I2" s="8"/>
      <c r="J2" s="8"/>
      <c r="K2" s="8"/>
    </row>
    <row r="3" spans="3:12" ht="18" customHeight="1">
      <c r="C3" s="8" t="s">
        <v>35</v>
      </c>
      <c r="D3" s="8"/>
      <c r="E3" s="8"/>
      <c r="F3" s="8"/>
      <c r="G3" s="8"/>
      <c r="H3" s="8"/>
      <c r="I3" s="8"/>
      <c r="J3" s="8"/>
      <c r="K3" s="8"/>
    </row>
    <row r="4" spans="3:12" ht="20.25" customHeight="1">
      <c r="C4" s="9" t="s">
        <v>33</v>
      </c>
      <c r="D4" s="9"/>
      <c r="E4" s="9"/>
      <c r="F4" s="9"/>
      <c r="G4" s="9"/>
      <c r="H4" s="9"/>
      <c r="I4" s="9"/>
      <c r="J4" s="9"/>
      <c r="K4" s="9"/>
    </row>
    <row r="5" spans="3:12" ht="14.25" customHeight="1">
      <c r="C5" s="10" t="s">
        <v>0</v>
      </c>
      <c r="D5" s="10" t="s">
        <v>7</v>
      </c>
      <c r="E5" s="11" t="s">
        <v>2</v>
      </c>
      <c r="F5" s="12"/>
      <c r="G5" s="11" t="s">
        <v>3</v>
      </c>
      <c r="H5" s="11" t="s">
        <v>4</v>
      </c>
      <c r="I5" s="12"/>
      <c r="J5" s="13" t="s">
        <v>5</v>
      </c>
      <c r="K5" s="14" t="s">
        <v>6</v>
      </c>
    </row>
    <row r="6" spans="3:12" ht="31.5" customHeight="1">
      <c r="C6" s="15"/>
      <c r="D6" s="15"/>
      <c r="E6" s="16"/>
      <c r="F6" s="17"/>
      <c r="G6" s="16"/>
      <c r="H6" s="16"/>
      <c r="I6" s="17"/>
      <c r="J6" s="13"/>
      <c r="K6" s="18"/>
    </row>
    <row r="7" spans="3:12" ht="42" customHeight="1">
      <c r="C7" s="19">
        <v>1</v>
      </c>
      <c r="D7" s="20" t="s">
        <v>23</v>
      </c>
      <c r="E7" s="21" t="s">
        <v>22</v>
      </c>
      <c r="F7" s="22"/>
      <c r="G7" s="23">
        <v>78000</v>
      </c>
      <c r="H7" s="24">
        <v>78000</v>
      </c>
      <c r="I7" s="24"/>
      <c r="J7" s="25">
        <f>H7/G7*100</f>
        <v>100</v>
      </c>
      <c r="K7" s="26" t="s">
        <v>32</v>
      </c>
    </row>
    <row r="8" spans="3:12" s="6" customFormat="1" ht="70.5">
      <c r="C8" s="19">
        <v>2</v>
      </c>
      <c r="D8" s="20" t="s">
        <v>20</v>
      </c>
      <c r="E8" s="27" t="s">
        <v>25</v>
      </c>
      <c r="F8" s="27"/>
      <c r="G8" s="28">
        <v>11200</v>
      </c>
      <c r="H8" s="29">
        <v>11200</v>
      </c>
      <c r="I8" s="29"/>
      <c r="J8" s="25">
        <f>H8/G8*100</f>
        <v>100</v>
      </c>
      <c r="K8" s="30" t="s">
        <v>21</v>
      </c>
    </row>
    <row r="9" spans="3:12" ht="24">
      <c r="C9" s="19">
        <v>3</v>
      </c>
      <c r="D9" s="31" t="s">
        <v>34</v>
      </c>
      <c r="E9" s="27" t="s">
        <v>25</v>
      </c>
      <c r="F9" s="27"/>
      <c r="G9" s="28">
        <v>516000</v>
      </c>
      <c r="H9" s="32">
        <v>258000</v>
      </c>
      <c r="I9" s="33"/>
      <c r="J9" s="25">
        <f>H9/G9*100</f>
        <v>50</v>
      </c>
      <c r="K9" s="30" t="s">
        <v>21</v>
      </c>
      <c r="L9" s="6"/>
    </row>
    <row r="10" spans="3:12" ht="24">
      <c r="C10" s="19">
        <v>4</v>
      </c>
      <c r="D10" s="31" t="s">
        <v>8</v>
      </c>
      <c r="E10" s="27" t="s">
        <v>25</v>
      </c>
      <c r="F10" s="27"/>
      <c r="G10" s="28">
        <v>48000</v>
      </c>
      <c r="H10" s="24">
        <v>22740</v>
      </c>
      <c r="I10" s="24"/>
      <c r="J10" s="25">
        <f>H10/G10*100</f>
        <v>47.375</v>
      </c>
      <c r="K10" s="26" t="s">
        <v>21</v>
      </c>
    </row>
    <row r="11" spans="3:12" ht="24">
      <c r="C11" s="19">
        <v>5</v>
      </c>
      <c r="D11" s="31" t="s">
        <v>9</v>
      </c>
      <c r="E11" s="21" t="s">
        <v>22</v>
      </c>
      <c r="F11" s="22"/>
      <c r="G11" s="34">
        <v>10000</v>
      </c>
      <c r="H11" s="35" t="s">
        <v>27</v>
      </c>
      <c r="I11" s="36"/>
      <c r="J11" s="25" t="s">
        <v>27</v>
      </c>
      <c r="K11" s="26"/>
    </row>
    <row r="12" spans="3:12" s="6" customFormat="1" ht="24">
      <c r="C12" s="19">
        <v>6</v>
      </c>
      <c r="D12" s="31" t="s">
        <v>10</v>
      </c>
      <c r="E12" s="21" t="s">
        <v>22</v>
      </c>
      <c r="F12" s="22"/>
      <c r="G12" s="37">
        <v>22600</v>
      </c>
      <c r="H12" s="35" t="s">
        <v>27</v>
      </c>
      <c r="I12" s="36"/>
      <c r="J12" s="25" t="s">
        <v>27</v>
      </c>
      <c r="K12" s="26"/>
    </row>
    <row r="13" spans="3:12" s="2" customFormat="1" ht="20.25" customHeight="1">
      <c r="C13" s="19">
        <v>7</v>
      </c>
      <c r="D13" s="31" t="s">
        <v>11</v>
      </c>
      <c r="E13" s="21" t="s">
        <v>25</v>
      </c>
      <c r="F13" s="22"/>
      <c r="G13" s="23">
        <v>4000</v>
      </c>
      <c r="H13" s="35">
        <v>2000</v>
      </c>
      <c r="I13" s="36"/>
      <c r="J13" s="25">
        <f>H13/G13*100</f>
        <v>50</v>
      </c>
      <c r="K13" s="26" t="s">
        <v>21</v>
      </c>
    </row>
    <row r="14" spans="3:12" ht="21" customHeight="1">
      <c r="C14" s="19">
        <v>8</v>
      </c>
      <c r="D14" s="38" t="s">
        <v>12</v>
      </c>
      <c r="E14" s="39" t="s">
        <v>25</v>
      </c>
      <c r="F14" s="40"/>
      <c r="G14" s="41">
        <v>642400</v>
      </c>
      <c r="H14" s="42">
        <v>309928.05</v>
      </c>
      <c r="I14" s="43"/>
      <c r="J14" s="44">
        <f>H14/G14*100</f>
        <v>48.245337795765877</v>
      </c>
      <c r="K14" s="45" t="s">
        <v>21</v>
      </c>
    </row>
    <row r="15" spans="3:12" ht="21" customHeight="1">
      <c r="C15" s="19">
        <v>9</v>
      </c>
      <c r="D15" s="31" t="s">
        <v>13</v>
      </c>
      <c r="E15" s="46"/>
      <c r="F15" s="47"/>
      <c r="G15" s="48"/>
      <c r="H15" s="49"/>
      <c r="I15" s="50"/>
      <c r="J15" s="51"/>
      <c r="K15" s="52"/>
    </row>
    <row r="16" spans="3:12" ht="24">
      <c r="C16" s="19">
        <v>10</v>
      </c>
      <c r="D16" s="31" t="s">
        <v>24</v>
      </c>
      <c r="E16" s="53" t="s">
        <v>25</v>
      </c>
      <c r="F16" s="54"/>
      <c r="G16" s="55">
        <v>120000</v>
      </c>
      <c r="H16" s="32">
        <v>59926.84</v>
      </c>
      <c r="I16" s="33"/>
      <c r="J16" s="25">
        <f>H16/G16*100</f>
        <v>49.939033333333334</v>
      </c>
      <c r="K16" s="26" t="s">
        <v>21</v>
      </c>
    </row>
    <row r="17" spans="3:11" ht="24">
      <c r="C17" s="19">
        <v>11</v>
      </c>
      <c r="D17" s="31" t="s">
        <v>14</v>
      </c>
      <c r="E17" s="21" t="s">
        <v>22</v>
      </c>
      <c r="F17" s="22"/>
      <c r="G17" s="37">
        <v>2800</v>
      </c>
      <c r="H17" s="35" t="s">
        <v>27</v>
      </c>
      <c r="I17" s="36"/>
      <c r="J17" s="25" t="s">
        <v>27</v>
      </c>
      <c r="K17" s="26"/>
    </row>
    <row r="18" spans="3:11" ht="24">
      <c r="C18" s="19">
        <v>12</v>
      </c>
      <c r="D18" s="31" t="s">
        <v>15</v>
      </c>
      <c r="E18" s="53" t="s">
        <v>22</v>
      </c>
      <c r="F18" s="54"/>
      <c r="G18" s="56">
        <v>11200</v>
      </c>
      <c r="H18" s="35" t="s">
        <v>27</v>
      </c>
      <c r="I18" s="36"/>
      <c r="J18" s="25" t="s">
        <v>27</v>
      </c>
      <c r="K18" s="26"/>
    </row>
    <row r="19" spans="3:11" s="6" customFormat="1" ht="70.5">
      <c r="C19" s="19">
        <v>13</v>
      </c>
      <c r="D19" s="31" t="s">
        <v>16</v>
      </c>
      <c r="E19" s="21" t="s">
        <v>25</v>
      </c>
      <c r="F19" s="22"/>
      <c r="G19" s="56">
        <v>29200</v>
      </c>
      <c r="H19" s="35">
        <v>14500</v>
      </c>
      <c r="I19" s="36"/>
      <c r="J19" s="25">
        <f t="shared" ref="J19:J24" si="0">H19/G19*100</f>
        <v>49.657534246575338</v>
      </c>
      <c r="K19" s="57" t="s">
        <v>37</v>
      </c>
    </row>
    <row r="20" spans="3:11" s="6" customFormat="1" ht="31.5" customHeight="1">
      <c r="C20" s="10" t="s">
        <v>0</v>
      </c>
      <c r="D20" s="10" t="s">
        <v>7</v>
      </c>
      <c r="E20" s="11" t="s">
        <v>2</v>
      </c>
      <c r="F20" s="12"/>
      <c r="G20" s="11" t="s">
        <v>3</v>
      </c>
      <c r="H20" s="11" t="s">
        <v>4</v>
      </c>
      <c r="I20" s="12"/>
      <c r="J20" s="13" t="s">
        <v>5</v>
      </c>
      <c r="K20" s="14" t="s">
        <v>6</v>
      </c>
    </row>
    <row r="21" spans="3:11" s="6" customFormat="1" ht="23.25">
      <c r="C21" s="15"/>
      <c r="D21" s="15"/>
      <c r="E21" s="16"/>
      <c r="F21" s="17"/>
      <c r="G21" s="16"/>
      <c r="H21" s="16"/>
      <c r="I21" s="17"/>
      <c r="J21" s="13"/>
      <c r="K21" s="18"/>
    </row>
    <row r="22" spans="3:11" ht="24">
      <c r="C22" s="19">
        <v>14</v>
      </c>
      <c r="D22" s="31" t="s">
        <v>36</v>
      </c>
      <c r="E22" s="21" t="s">
        <v>25</v>
      </c>
      <c r="F22" s="22"/>
      <c r="G22" s="23">
        <v>3400</v>
      </c>
      <c r="H22" s="35">
        <v>1700</v>
      </c>
      <c r="I22" s="36"/>
      <c r="J22" s="25">
        <f t="shared" si="0"/>
        <v>50</v>
      </c>
      <c r="K22" s="58" t="s">
        <v>21</v>
      </c>
    </row>
    <row r="23" spans="3:11" ht="24">
      <c r="C23" s="19">
        <v>16</v>
      </c>
      <c r="D23" s="31" t="s">
        <v>17</v>
      </c>
      <c r="E23" s="59" t="s">
        <v>25</v>
      </c>
      <c r="F23" s="60"/>
      <c r="G23" s="23">
        <v>11600</v>
      </c>
      <c r="H23" s="35">
        <v>10350</v>
      </c>
      <c r="I23" s="36"/>
      <c r="J23" s="25">
        <f t="shared" si="0"/>
        <v>89.224137931034491</v>
      </c>
      <c r="K23" s="31" t="s">
        <v>26</v>
      </c>
    </row>
    <row r="24" spans="3:11" ht="24">
      <c r="C24" s="19">
        <v>17</v>
      </c>
      <c r="D24" s="31" t="s">
        <v>18</v>
      </c>
      <c r="E24" s="59" t="s">
        <v>25</v>
      </c>
      <c r="F24" s="60"/>
      <c r="G24" s="23">
        <v>900</v>
      </c>
      <c r="H24" s="35">
        <v>400</v>
      </c>
      <c r="I24" s="36"/>
      <c r="J24" s="25">
        <f t="shared" si="0"/>
        <v>44.444444444444443</v>
      </c>
      <c r="K24" s="26" t="s">
        <v>21</v>
      </c>
    </row>
    <row r="25" spans="3:11" ht="47.25">
      <c r="C25" s="19">
        <v>18</v>
      </c>
      <c r="D25" s="20" t="s">
        <v>38</v>
      </c>
      <c r="E25" s="21" t="s">
        <v>25</v>
      </c>
      <c r="F25" s="22"/>
      <c r="G25" s="23">
        <v>18100</v>
      </c>
      <c r="H25" s="35">
        <v>9058</v>
      </c>
      <c r="I25" s="36"/>
      <c r="J25" s="25">
        <f>H25/G25*100</f>
        <v>50.044198895027627</v>
      </c>
      <c r="K25" s="26" t="s">
        <v>21</v>
      </c>
    </row>
    <row r="26" spans="3:11" ht="70.5">
      <c r="C26" s="19">
        <v>19</v>
      </c>
      <c r="D26" s="20" t="s">
        <v>39</v>
      </c>
      <c r="E26" s="59" t="s">
        <v>25</v>
      </c>
      <c r="F26" s="60"/>
      <c r="G26" s="23">
        <v>24300</v>
      </c>
      <c r="H26" s="35" t="s">
        <v>27</v>
      </c>
      <c r="I26" s="36"/>
      <c r="J26" s="25">
        <v>0</v>
      </c>
      <c r="K26" s="26" t="s">
        <v>21</v>
      </c>
    </row>
    <row r="27" spans="3:11" ht="47.25">
      <c r="C27" s="19">
        <v>20</v>
      </c>
      <c r="D27" s="20" t="s">
        <v>40</v>
      </c>
      <c r="E27" s="59" t="s">
        <v>25</v>
      </c>
      <c r="F27" s="60"/>
      <c r="G27" s="23">
        <v>38000</v>
      </c>
      <c r="H27" s="35">
        <v>19125</v>
      </c>
      <c r="I27" s="36"/>
      <c r="J27" s="25">
        <f>H27/G27*100</f>
        <v>50.328947368421048</v>
      </c>
      <c r="K27" s="26" t="s">
        <v>21</v>
      </c>
    </row>
    <row r="28" spans="3:11" ht="21" customHeight="1">
      <c r="C28" s="61" t="s">
        <v>1</v>
      </c>
      <c r="D28" s="62"/>
      <c r="E28" s="63"/>
      <c r="F28" s="64"/>
      <c r="G28" s="65">
        <f>SUM(G7:G27)</f>
        <v>1591700</v>
      </c>
      <c r="H28" s="66">
        <f>SUM(H7:I27)</f>
        <v>796927.89</v>
      </c>
      <c r="I28" s="67"/>
      <c r="J28" s="68">
        <f>H28/G28*100</f>
        <v>50.067719419488597</v>
      </c>
      <c r="K28" s="62"/>
    </row>
    <row r="29" spans="3:11" ht="24" customHeight="1">
      <c r="C29" s="69"/>
      <c r="D29" s="70"/>
      <c r="E29" s="71"/>
      <c r="F29" s="71"/>
      <c r="G29" s="72"/>
      <c r="H29" s="72"/>
      <c r="I29" s="72"/>
      <c r="J29" s="73"/>
      <c r="K29" s="70"/>
    </row>
    <row r="30" spans="3:11" ht="30" customHeight="1">
      <c r="C30" s="69"/>
      <c r="D30" s="70"/>
      <c r="E30" s="71"/>
      <c r="F30" s="74" t="s">
        <v>41</v>
      </c>
      <c r="G30" s="74"/>
      <c r="H30" s="75"/>
      <c r="I30" s="76"/>
      <c r="J30" s="73"/>
      <c r="K30" s="70"/>
    </row>
    <row r="31" spans="3:11" ht="27">
      <c r="C31" s="69"/>
      <c r="D31" s="70"/>
      <c r="E31" s="71"/>
      <c r="F31" s="77"/>
      <c r="G31" s="77"/>
      <c r="H31" s="77"/>
      <c r="I31" s="76"/>
      <c r="J31" s="73"/>
      <c r="K31" s="70"/>
    </row>
    <row r="32" spans="3:11" ht="27">
      <c r="C32" s="69"/>
      <c r="D32" s="70"/>
      <c r="E32" s="71"/>
      <c r="F32" s="78" t="s">
        <v>29</v>
      </c>
      <c r="G32" s="78"/>
      <c r="H32" s="78"/>
      <c r="I32" s="76"/>
      <c r="J32" s="73"/>
      <c r="K32" s="70"/>
    </row>
    <row r="33" spans="3:11" ht="27">
      <c r="C33" s="69"/>
      <c r="D33" s="70"/>
      <c r="E33" s="71"/>
      <c r="F33" s="74" t="s">
        <v>30</v>
      </c>
      <c r="G33" s="74"/>
      <c r="H33" s="74"/>
      <c r="I33" s="76"/>
      <c r="J33" s="73"/>
      <c r="K33" s="70"/>
    </row>
    <row r="34" spans="3:11" ht="27">
      <c r="C34" s="70"/>
      <c r="D34" s="70"/>
      <c r="E34" s="70"/>
      <c r="F34" s="74" t="s">
        <v>31</v>
      </c>
      <c r="G34" s="74"/>
      <c r="H34" s="74"/>
      <c r="I34" s="79"/>
      <c r="J34" s="71"/>
      <c r="K34" s="70"/>
    </row>
    <row r="35" spans="3:11" ht="27">
      <c r="C35" s="70"/>
      <c r="D35" s="70"/>
      <c r="E35" s="70"/>
      <c r="F35" s="70"/>
      <c r="G35" s="70"/>
      <c r="H35" s="70"/>
      <c r="I35" s="70"/>
      <c r="J35" s="71"/>
      <c r="K35" s="70"/>
    </row>
    <row r="37" spans="3:11" ht="24">
      <c r="G37" s="5"/>
    </row>
  </sheetData>
  <mergeCells count="64">
    <mergeCell ref="C20:C21"/>
    <mergeCell ref="D20:D21"/>
    <mergeCell ref="E20:F21"/>
    <mergeCell ref="G20:G21"/>
    <mergeCell ref="H20:I21"/>
    <mergeCell ref="E7:F7"/>
    <mergeCell ref="H7:I7"/>
    <mergeCell ref="C1:K1"/>
    <mergeCell ref="C2:K2"/>
    <mergeCell ref="C3:K3"/>
    <mergeCell ref="C4:K4"/>
    <mergeCell ref="C5:C6"/>
    <mergeCell ref="D5:D6"/>
    <mergeCell ref="E5:F6"/>
    <mergeCell ref="G5:G6"/>
    <mergeCell ref="H5:I6"/>
    <mergeCell ref="J5:J6"/>
    <mergeCell ref="K5:K6"/>
    <mergeCell ref="E10:F10"/>
    <mergeCell ref="H10:I10"/>
    <mergeCell ref="E11:F11"/>
    <mergeCell ref="H11:I11"/>
    <mergeCell ref="E8:F8"/>
    <mergeCell ref="H8:I8"/>
    <mergeCell ref="E9:F9"/>
    <mergeCell ref="H9:I9"/>
    <mergeCell ref="E12:F12"/>
    <mergeCell ref="H12:I12"/>
    <mergeCell ref="E18:F18"/>
    <mergeCell ref="H18:I18"/>
    <mergeCell ref="E13:F13"/>
    <mergeCell ref="H13:I13"/>
    <mergeCell ref="E14:F15"/>
    <mergeCell ref="G14:G15"/>
    <mergeCell ref="H14:I15"/>
    <mergeCell ref="E19:F19"/>
    <mergeCell ref="H19:I19"/>
    <mergeCell ref="E22:F22"/>
    <mergeCell ref="H22:I22"/>
    <mergeCell ref="K14:K15"/>
    <mergeCell ref="E16:F16"/>
    <mergeCell ref="H16:I16"/>
    <mergeCell ref="E17:F17"/>
    <mergeCell ref="H17:I17"/>
    <mergeCell ref="J14:J15"/>
    <mergeCell ref="J20:J21"/>
    <mergeCell ref="K20:K21"/>
    <mergeCell ref="E23:F23"/>
    <mergeCell ref="H23:I23"/>
    <mergeCell ref="E24:F24"/>
    <mergeCell ref="H24:I24"/>
    <mergeCell ref="F33:H33"/>
    <mergeCell ref="E25:F25"/>
    <mergeCell ref="E26:F26"/>
    <mergeCell ref="E27:F27"/>
    <mergeCell ref="H25:I25"/>
    <mergeCell ref="H26:I26"/>
    <mergeCell ref="H27:I27"/>
    <mergeCell ref="F34:H34"/>
    <mergeCell ref="F30:G30"/>
    <mergeCell ref="E28:F28"/>
    <mergeCell ref="H28:I28"/>
    <mergeCell ref="F31:H31"/>
    <mergeCell ref="F32:H32"/>
  </mergeCells>
  <pageMargins left="0.70866141732283472" right="0.70866141732283472" top="0.74803149606299213" bottom="0.74803149606299213" header="0.31496062992125984" footer="0.31496062992125984"/>
  <pageSetup paperSize="9" scale="92" fitToHeight="2" orientation="landscape" horizontalDpi="4294967293" r:id="rId1"/>
  <rowBreaks count="1" manualBreakCount="1">
    <brk id="19" min="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สภ.พลสงคราม</vt:lpstr>
      <vt:lpstr>สภ.พลสงคราม!Print_Area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Watpratoomkanawas</cp:lastModifiedBy>
  <cp:lastPrinted>2026-07-17T05:37:48Z</cp:lastPrinted>
  <dcterms:created xsi:type="dcterms:W3CDTF">2024-01-10T07:59:11Z</dcterms:created>
  <dcterms:modified xsi:type="dcterms:W3CDTF">2026-07-17T05:38:02Z</dcterms:modified>
</cp:coreProperties>
</file>